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12" windowWidth="22656" windowHeight="9432"/>
  </bookViews>
  <sheets>
    <sheet name="Тарифы скорая 2020 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'Тарифы скорая 2020 '!$A$1:$G$19</definedName>
  </definedNames>
  <calcPr calcId="145621"/>
</workbook>
</file>

<file path=xl/calcChain.xml><?xml version="1.0" encoding="utf-8"?>
<calcChain xmlns="http://schemas.openxmlformats.org/spreadsheetml/2006/main">
  <c r="D7" i="1" l="1"/>
  <c r="E7" i="1"/>
  <c r="F7" i="1"/>
  <c r="G7" i="1"/>
  <c r="D6" i="1"/>
  <c r="E6" i="1"/>
  <c r="F6" i="1"/>
  <c r="G6" i="1"/>
  <c r="G5" i="1"/>
  <c r="F5" i="1"/>
  <c r="E5" i="1"/>
  <c r="D5" i="1"/>
</calcChain>
</file>

<file path=xl/sharedStrings.xml><?xml version="1.0" encoding="utf-8"?>
<sst xmlns="http://schemas.openxmlformats.org/spreadsheetml/2006/main" count="17" uniqueCount="16">
  <si>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</si>
  <si>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№ п/п</t>
  </si>
  <si>
    <t>наименование</t>
  </si>
  <si>
    <t>Вызов специализированной бригады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</si>
  <si>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</si>
  <si>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</si>
  <si>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</si>
  <si>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Х</t>
  </si>
  <si>
    <t xml:space="preserve">Приложение № 27
к Соглашению о тарифах на оплату медицинской помощи по обязательному медицинскому страхованию на территории Хабаровского края на 2020 год
</t>
  </si>
  <si>
    <t>Базовый тариф, руб.</t>
  </si>
  <si>
    <t>1 районная группа,руб.</t>
  </si>
  <si>
    <t>2 районная группа,руб.</t>
  </si>
  <si>
    <t>3 районная группа,руб.</t>
  </si>
  <si>
    <t>4 районная группа,руб.</t>
  </si>
  <si>
    <t>Вызов с проведением ТЛТ (однократное болюсное введение фибринолитических препаратов)</t>
  </si>
  <si>
    <t>Вызов с проведением ТЛТ (болюсное введение фибринолитических препаратов на первом этапе с последующим инфузионным введением)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</si>
</sst>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  <xf numFmtId="0" fontId="8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horizontal="left" vertical="top" wrapText="1"/>
    </xf>
    <xf numFmtId="9" fontId="3" fillId="0" borderId="1" xfId="3" applyFont="1" applyBorder="1" applyAlignment="1">
      <alignment horizontal="center" vertical="top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9" fontId="3" fillId="0" borderId="2" xfId="3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2" fontId="4" fillId="0" borderId="2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9" fontId="3" fillId="0" borderId="0" xfId="3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9" fontId="3" fillId="0" borderId="0" xfId="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9" fontId="9" fillId="0" borderId="0" xfId="3" applyFont="1" applyBorder="1" applyAlignment="1">
      <alignment horizontal="center" vertical="top" wrapText="1"/>
    </xf>
    <xf numFmtId="0" fontId="3" fillId="0" borderId="0" xfId="1" applyFont="1" applyFill="1" applyBorder="1" applyAlignment="1">
      <alignment horizontal="right" wrapText="1"/>
    </xf>
    <xf numFmtId="0" fontId="3" fillId="0" borderId="0" xfId="1" applyFont="1" applyFill="1" applyBorder="1" applyAlignment="1">
      <alignment horizontal="right" vertical="top" wrapText="1"/>
    </xf>
    <xf numFmtId="9" fontId="9" fillId="0" borderId="0" xfId="3" applyFont="1" applyBorder="1" applyAlignment="1">
      <alignment horizontal="center" vertical="top" wrapText="1"/>
    </xf>
  </cellXfs>
  <cellStyles count="54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3 2 2" xfId="11"/>
    <cellStyle name="Обычный 3 4" xfId="12"/>
    <cellStyle name="Обычный 3 4 2" xfId="13"/>
    <cellStyle name="Обычный 3 5" xfId="2"/>
    <cellStyle name="Обычный 3 5 2" xfId="14"/>
    <cellStyle name="Обычный 4" xfId="15"/>
    <cellStyle name="Обычный 4 2" xfId="16"/>
    <cellStyle name="Обычный 5" xfId="17"/>
    <cellStyle name="Обычный Лена" xfId="18"/>
    <cellStyle name="Процентный 2" xfId="3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4" xfId="48"/>
    <cellStyle name="Финансовый 5" xfId="49"/>
    <cellStyle name="Финансовый 6" xfId="50"/>
    <cellStyle name="Финансовый 7" xfId="51"/>
    <cellStyle name="Финансовый 8" xfId="52"/>
    <cellStyle name="Финансовый 9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2"/>
  <sheetViews>
    <sheetView tabSelected="1" view="pageBreakPreview" zoomScale="130" zoomScaleNormal="100" zoomScaleSheetLayoutView="130" workbookViewId="0">
      <selection activeCell="D12" sqref="D12"/>
    </sheetView>
  </sheetViews>
  <sheetFormatPr defaultColWidth="9.109375" defaultRowHeight="15.6" x14ac:dyDescent="0.3"/>
  <cols>
    <col min="1" max="1" width="5.33203125" style="4" customWidth="1"/>
    <col min="2" max="2" width="30.77734375" style="18" customWidth="1"/>
    <col min="3" max="3" width="14.44140625" style="19" customWidth="1"/>
    <col min="4" max="4" width="14" style="4" customWidth="1"/>
    <col min="5" max="5" width="16.109375" style="4" customWidth="1"/>
    <col min="6" max="7" width="13.88671875" style="4" customWidth="1"/>
    <col min="8" max="16384" width="9.109375" style="4"/>
  </cols>
  <sheetData>
    <row r="1" spans="1:12" s="1" customFormat="1" ht="102" customHeight="1" x14ac:dyDescent="0.35">
      <c r="B1" s="2"/>
      <c r="E1" s="23" t="s">
        <v>8</v>
      </c>
      <c r="F1" s="23"/>
      <c r="G1" s="23"/>
      <c r="I1" s="3"/>
      <c r="J1" s="3"/>
      <c r="K1" s="3"/>
      <c r="L1" s="3"/>
    </row>
    <row r="2" spans="1:12" ht="62.4" customHeight="1" x14ac:dyDescent="0.3">
      <c r="B2" s="24" t="s">
        <v>0</v>
      </c>
      <c r="C2" s="24"/>
      <c r="D2" s="24"/>
      <c r="E2" s="24"/>
      <c r="F2" s="24"/>
      <c r="G2" s="24"/>
    </row>
    <row r="3" spans="1:12" ht="22.2" customHeight="1" x14ac:dyDescent="0.3">
      <c r="B3" s="5"/>
      <c r="C3" s="5"/>
      <c r="D3" s="5"/>
      <c r="E3" s="5"/>
      <c r="F3" s="5"/>
      <c r="G3" s="22"/>
      <c r="H3" s="22"/>
      <c r="I3" s="22"/>
    </row>
    <row r="4" spans="1:12" s="9" customFormat="1" ht="57.6" customHeight="1" x14ac:dyDescent="0.3">
      <c r="A4" s="6" t="s">
        <v>1</v>
      </c>
      <c r="B4" s="7" t="s">
        <v>2</v>
      </c>
      <c r="C4" s="6" t="s">
        <v>9</v>
      </c>
      <c r="D4" s="8" t="s">
        <v>10</v>
      </c>
      <c r="E4" s="8" t="s">
        <v>11</v>
      </c>
      <c r="F4" s="8" t="s">
        <v>12</v>
      </c>
      <c r="G4" s="8" t="s">
        <v>13</v>
      </c>
    </row>
    <row r="5" spans="1:12" s="9" customFormat="1" ht="34.5" customHeight="1" x14ac:dyDescent="0.3">
      <c r="A5" s="6">
        <v>1</v>
      </c>
      <c r="B5" s="10" t="s">
        <v>3</v>
      </c>
      <c r="C5" s="20">
        <v>2567</v>
      </c>
      <c r="D5" s="12">
        <f t="shared" ref="D5" si="0">ROUND(C5*1.4,2)</f>
        <v>3593.8</v>
      </c>
      <c r="E5" s="12">
        <f t="shared" ref="E5" si="1">ROUND(C5*1.68,2)</f>
        <v>4312.5600000000004</v>
      </c>
      <c r="F5" s="12">
        <f>ROUND(C5*2.23,2)</f>
        <v>5724.41</v>
      </c>
      <c r="G5" s="12">
        <f>ROUND(C5*2.57,2)</f>
        <v>6597.19</v>
      </c>
    </row>
    <row r="6" spans="1:12" s="9" customFormat="1" ht="33" customHeight="1" x14ac:dyDescent="0.3">
      <c r="A6" s="6">
        <v>2</v>
      </c>
      <c r="B6" s="10" t="s">
        <v>4</v>
      </c>
      <c r="C6" s="13">
        <v>2428.6</v>
      </c>
      <c r="D6" s="12">
        <f t="shared" ref="D6:D7" si="2">ROUND(C6*1.4,2)</f>
        <v>3400.04</v>
      </c>
      <c r="E6" s="12">
        <f t="shared" ref="E6:E7" si="3">ROUND(C6*1.68,2)</f>
        <v>4080.05</v>
      </c>
      <c r="F6" s="12">
        <f>ROUND(C6*2.23,2)</f>
        <v>5415.78</v>
      </c>
      <c r="G6" s="12">
        <f>ROUND(C6*2.57,2)</f>
        <v>6241.5</v>
      </c>
    </row>
    <row r="7" spans="1:12" s="9" customFormat="1" ht="28.2" customHeight="1" x14ac:dyDescent="0.3">
      <c r="A7" s="6">
        <v>3</v>
      </c>
      <c r="B7" s="10" t="s">
        <v>5</v>
      </c>
      <c r="C7" s="11">
        <v>2008.5</v>
      </c>
      <c r="D7" s="12">
        <f t="shared" si="2"/>
        <v>2811.9</v>
      </c>
      <c r="E7" s="12">
        <f t="shared" si="3"/>
        <v>3374.28</v>
      </c>
      <c r="F7" s="12">
        <f>ROUND(C7*2.23,2)</f>
        <v>4478.96</v>
      </c>
      <c r="G7" s="12">
        <f>ROUND(C7*2.57,2)</f>
        <v>5161.8500000000004</v>
      </c>
    </row>
    <row r="8" spans="1:12" s="9" customFormat="1" ht="28.2" customHeight="1" x14ac:dyDescent="0.3">
      <c r="A8" s="14"/>
      <c r="B8" s="15"/>
      <c r="C8" s="16"/>
      <c r="D8" s="17"/>
      <c r="E8" s="17"/>
      <c r="F8" s="17"/>
      <c r="G8" s="17"/>
    </row>
    <row r="9" spans="1:12" ht="40.799999999999997" customHeight="1" x14ac:dyDescent="0.3">
      <c r="B9" s="24" t="s">
        <v>6</v>
      </c>
      <c r="C9" s="24"/>
      <c r="D9" s="24"/>
      <c r="E9" s="24"/>
      <c r="F9" s="24"/>
      <c r="G9" s="24"/>
    </row>
    <row r="10" spans="1:12" ht="18" customHeight="1" x14ac:dyDescent="0.3">
      <c r="B10" s="21"/>
      <c r="C10" s="21"/>
      <c r="D10" s="21"/>
      <c r="E10" s="21"/>
      <c r="F10" s="21"/>
      <c r="G10" s="22"/>
    </row>
    <row r="11" spans="1:12" ht="67.8" customHeight="1" x14ac:dyDescent="0.3">
      <c r="A11" s="6">
        <v>1</v>
      </c>
      <c r="B11" s="10" t="s">
        <v>14</v>
      </c>
      <c r="C11" s="12" t="s">
        <v>7</v>
      </c>
      <c r="D11" s="12">
        <v>75400</v>
      </c>
      <c r="E11" s="12">
        <v>76080</v>
      </c>
      <c r="F11" s="12">
        <v>76479</v>
      </c>
      <c r="G11" s="12">
        <v>77161.8</v>
      </c>
    </row>
    <row r="12" spans="1:12" ht="99.6" customHeight="1" x14ac:dyDescent="0.3">
      <c r="A12" s="6">
        <v>2</v>
      </c>
      <c r="B12" s="10" t="s">
        <v>15</v>
      </c>
      <c r="C12" s="12" t="s">
        <v>7</v>
      </c>
      <c r="D12" s="12">
        <v>53400</v>
      </c>
      <c r="E12" s="12">
        <v>54080</v>
      </c>
      <c r="F12" s="12">
        <v>54479</v>
      </c>
      <c r="G12" s="12">
        <v>55161.8</v>
      </c>
    </row>
  </sheetData>
  <mergeCells count="3">
    <mergeCell ref="E1:G1"/>
    <mergeCell ref="B2:G2"/>
    <mergeCell ref="B9:G9"/>
  </mergeCells>
  <pageMargins left="0.98425196850393704" right="0.39370078740157483" top="0.70866141732283472" bottom="0.98425196850393704" header="0.51181102362204722" footer="0.4724409448818898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2020 </vt:lpstr>
      <vt:lpstr>'Тарифы скорая 2020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2019-12-30T00:03:39Z</cp:lastPrinted>
  <dcterms:created xsi:type="dcterms:W3CDTF">2019-12-27T06:40:36Z</dcterms:created>
  <dcterms:modified xsi:type="dcterms:W3CDTF">2020-02-20T23:52:26Z</dcterms:modified>
</cp:coreProperties>
</file>